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1880" windowHeight="81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4" i="1" l="1"/>
  <c r="I32" i="1"/>
  <c r="I33" i="1"/>
  <c r="I30" i="1"/>
  <c r="L27" i="1"/>
  <c r="M27" i="1" s="1"/>
  <c r="J27" i="1"/>
  <c r="F27" i="1"/>
  <c r="L26" i="1"/>
  <c r="M26" i="1" s="1"/>
  <c r="J26" i="1"/>
  <c r="F26" i="1"/>
  <c r="L25" i="1"/>
  <c r="M25" i="1" s="1"/>
  <c r="J25" i="1"/>
  <c r="F25" i="1"/>
  <c r="L23" i="1"/>
  <c r="M23" i="1" s="1"/>
  <c r="J23" i="1"/>
  <c r="F23" i="1"/>
  <c r="M22" i="1"/>
  <c r="L22" i="1"/>
  <c r="J22" i="1"/>
  <c r="F22" i="1"/>
  <c r="M21" i="1"/>
  <c r="L21" i="1"/>
  <c r="J21" i="1"/>
  <c r="F21" i="1"/>
  <c r="L20" i="1"/>
  <c r="M20" i="1" s="1"/>
  <c r="J20" i="1"/>
  <c r="F20" i="1"/>
  <c r="M19" i="1"/>
  <c r="L19" i="1"/>
  <c r="L17" i="1"/>
  <c r="M17" i="1" s="1"/>
  <c r="L16" i="1"/>
  <c r="M16" i="1" s="1"/>
  <c r="L14" i="1"/>
  <c r="M14" i="1" s="1"/>
  <c r="L12" i="1"/>
  <c r="M12" i="1" s="1"/>
  <c r="L11" i="1"/>
  <c r="M11" i="1" s="1"/>
  <c r="J17" i="1"/>
  <c r="F17" i="1"/>
  <c r="F16" i="1"/>
  <c r="F14" i="1"/>
  <c r="F12" i="1"/>
  <c r="F11" i="1"/>
  <c r="J16" i="1"/>
  <c r="J14" i="1"/>
  <c r="J12" i="1"/>
  <c r="J11" i="1"/>
  <c r="C11" i="1"/>
</calcChain>
</file>

<file path=xl/sharedStrings.xml><?xml version="1.0" encoding="utf-8"?>
<sst xmlns="http://schemas.openxmlformats.org/spreadsheetml/2006/main" count="34" uniqueCount="28">
  <si>
    <t>Flight 123</t>
  </si>
  <si>
    <t>Istanbul-Zurich</t>
  </si>
  <si>
    <t>Flight date: 2 Feb 2014</t>
  </si>
  <si>
    <t>Seat Management parameters</t>
  </si>
  <si>
    <t>spill rate: 5%</t>
  </si>
  <si>
    <t>seats to protect for Y class unrestricted fare: 90</t>
  </si>
  <si>
    <t>Seats available for W class, 45% discount:      10</t>
  </si>
  <si>
    <t>Close date for W class:                                            2 Jan 2014</t>
  </si>
  <si>
    <t>Date</t>
  </si>
  <si>
    <t>days before flight</t>
  </si>
  <si>
    <t>Capacity Y</t>
  </si>
  <si>
    <t>Y class sold</t>
  </si>
  <si>
    <t>Y class seats remaining</t>
  </si>
  <si>
    <t>Capacity W</t>
  </si>
  <si>
    <t>W class sold</t>
  </si>
  <si>
    <t>W class remaining</t>
  </si>
  <si>
    <t>…</t>
  </si>
  <si>
    <t>Total Seats Sold</t>
  </si>
  <si>
    <t>Unsold Seats</t>
  </si>
  <si>
    <t>A318, seats: 100, all seats economy class</t>
  </si>
  <si>
    <t>W closed</t>
  </si>
  <si>
    <t>Final flight performance</t>
  </si>
  <si>
    <t>load factor</t>
  </si>
  <si>
    <t>wasted (unsold) seats</t>
  </si>
  <si>
    <t>Y class</t>
  </si>
  <si>
    <t>y class</t>
  </si>
  <si>
    <t>W class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</si>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</sst>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5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5" borderId="0" xfId="0" applyFill="1"/>
    <xf numFmtId="15" fontId="0" fillId="5" borderId="0" xfId="0" applyNumberFormat="1" applyFill="1"/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9" fontId="0" fillId="0" borderId="0" xfId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pane ySplit="10" topLeftCell="A11" activePane="bottomLeft" state="frozen"/>
      <selection pane="bottomLeft" activeCell="A11" sqref="A11"/>
    </sheetView>
  </sheetViews>
  <sheetFormatPr defaultRowHeight="15" x14ac:dyDescent="0.25"/>
  <cols>
    <col min="1" max="1" width="9.85546875" customWidth="1"/>
    <col min="2" max="2" width="10.28515625" customWidth="1"/>
    <col min="3" max="3" width="9.7109375" style="6" customWidth="1"/>
    <col min="4" max="5" width="9.140625" style="6"/>
    <col min="6" max="6" width="10.28515625" style="6" customWidth="1"/>
    <col min="7" max="7" width="5.7109375" style="6" customWidth="1"/>
    <col min="8" max="9" width="9.140625" style="6"/>
    <col min="10" max="10" width="10.85546875" style="6" customWidth="1"/>
    <col min="11" max="11" width="8.42578125" style="6" customWidth="1"/>
    <col min="12" max="13" width="9.140625" style="6"/>
  </cols>
  <sheetData>
    <row r="1" spans="1:13" x14ac:dyDescent="0.25">
      <c r="A1" t="s">
        <v>0</v>
      </c>
      <c r="B1" s="8" t="s">
        <v>1</v>
      </c>
      <c r="C1" s="8"/>
      <c r="D1" s="9" t="s">
        <v>2</v>
      </c>
      <c r="E1" s="9"/>
      <c r="F1" s="9"/>
    </row>
    <row r="2" spans="1:13" x14ac:dyDescent="0.25">
      <c r="B2" s="7"/>
      <c r="C2" s="7"/>
      <c r="D2" s="7"/>
      <c r="E2" s="7"/>
      <c r="F2" s="7"/>
    </row>
    <row r="3" spans="1:13" x14ac:dyDescent="0.25">
      <c r="B3" s="7" t="s">
        <v>3</v>
      </c>
      <c r="C3" s="7"/>
      <c r="D3" s="7"/>
      <c r="E3" s="7"/>
      <c r="F3" s="7"/>
    </row>
    <row r="4" spans="1:13" x14ac:dyDescent="0.25">
      <c r="B4" s="7"/>
      <c r="C4" s="7" t="s">
        <v>19</v>
      </c>
      <c r="D4" s="7"/>
      <c r="E4" s="7"/>
      <c r="F4" s="7"/>
    </row>
    <row r="5" spans="1:13" x14ac:dyDescent="0.25">
      <c r="B5" s="7"/>
      <c r="C5" s="7" t="s">
        <v>4</v>
      </c>
      <c r="D5" s="7"/>
      <c r="E5" s="7"/>
      <c r="F5" s="7"/>
    </row>
    <row r="6" spans="1:13" x14ac:dyDescent="0.25">
      <c r="B6" s="7"/>
      <c r="C6" s="7" t="s">
        <v>5</v>
      </c>
      <c r="D6" s="7"/>
      <c r="E6" s="7"/>
      <c r="F6" s="7"/>
    </row>
    <row r="7" spans="1:13" x14ac:dyDescent="0.25">
      <c r="B7" s="7"/>
      <c r="C7" s="7" t="s">
        <v>6</v>
      </c>
      <c r="D7" s="7"/>
      <c r="E7" s="7"/>
      <c r="F7" s="7"/>
    </row>
    <row r="8" spans="1:13" x14ac:dyDescent="0.25">
      <c r="B8" s="7"/>
      <c r="C8" s="7" t="s">
        <v>7</v>
      </c>
      <c r="D8" s="7"/>
      <c r="E8" s="7"/>
      <c r="F8" s="7"/>
    </row>
    <row r="10" spans="1:13" ht="45" x14ac:dyDescent="0.25">
      <c r="B10" s="2" t="s">
        <v>8</v>
      </c>
      <c r="C10" s="2" t="s">
        <v>9</v>
      </c>
      <c r="D10" s="2" t="s">
        <v>10</v>
      </c>
      <c r="E10" s="2" t="s">
        <v>11</v>
      </c>
      <c r="F10" s="2" t="s">
        <v>12</v>
      </c>
      <c r="G10" s="2"/>
      <c r="H10" s="3" t="s">
        <v>13</v>
      </c>
      <c r="I10" s="3" t="s">
        <v>14</v>
      </c>
      <c r="J10" s="3" t="s">
        <v>15</v>
      </c>
      <c r="K10" s="3"/>
      <c r="L10" s="4" t="s">
        <v>17</v>
      </c>
      <c r="M10" s="5" t="s">
        <v>18</v>
      </c>
    </row>
    <row r="11" spans="1:13" x14ac:dyDescent="0.25">
      <c r="B11" s="1">
        <v>41335</v>
      </c>
      <c r="C11" s="6">
        <f>365-28</f>
        <v>337</v>
      </c>
      <c r="D11" s="6">
        <v>90</v>
      </c>
      <c r="E11" s="6">
        <v>0</v>
      </c>
      <c r="F11" s="6">
        <f>D11-E11</f>
        <v>90</v>
      </c>
      <c r="H11" s="6">
        <v>10</v>
      </c>
      <c r="I11" s="6">
        <v>0</v>
      </c>
      <c r="J11" s="6">
        <f>H11-I11</f>
        <v>10</v>
      </c>
      <c r="L11" s="6">
        <f>E11+I11</f>
        <v>0</v>
      </c>
      <c r="M11" s="6">
        <f>(D11+H11)-L11</f>
        <v>100</v>
      </c>
    </row>
    <row r="12" spans="1:13" x14ac:dyDescent="0.25">
      <c r="B12" s="1">
        <v>41336</v>
      </c>
      <c r="C12" s="6">
        <v>336</v>
      </c>
      <c r="D12" s="6">
        <v>90</v>
      </c>
      <c r="E12" s="6">
        <v>0</v>
      </c>
      <c r="F12" s="6">
        <f>D12-E12</f>
        <v>90</v>
      </c>
      <c r="H12" s="6">
        <v>10</v>
      </c>
      <c r="I12" s="6">
        <v>0</v>
      </c>
      <c r="J12" s="6">
        <f>H12-I12</f>
        <v>10</v>
      </c>
      <c r="L12" s="6">
        <f t="shared" ref="L12:L19" si="0">E12+I12</f>
        <v>0</v>
      </c>
      <c r="M12" s="6">
        <f t="shared" ref="M12:M19" si="1">(D12+H12)-L12</f>
        <v>100</v>
      </c>
    </row>
    <row r="13" spans="1:13" x14ac:dyDescent="0.25">
      <c r="B13" t="s">
        <v>16</v>
      </c>
    </row>
    <row r="14" spans="1:13" x14ac:dyDescent="0.25">
      <c r="B14" s="1">
        <v>41532</v>
      </c>
      <c r="C14" s="6">
        <v>135</v>
      </c>
      <c r="D14" s="6">
        <v>90</v>
      </c>
      <c r="E14" s="6">
        <v>0</v>
      </c>
      <c r="F14" s="6">
        <f>D14-E14</f>
        <v>90</v>
      </c>
      <c r="H14" s="6">
        <v>10</v>
      </c>
      <c r="I14" s="6">
        <v>2</v>
      </c>
      <c r="J14" s="6">
        <f>H14-I14</f>
        <v>8</v>
      </c>
      <c r="L14" s="6">
        <f t="shared" si="0"/>
        <v>2</v>
      </c>
      <c r="M14" s="6">
        <f t="shared" si="1"/>
        <v>98</v>
      </c>
    </row>
    <row r="15" spans="1:13" x14ac:dyDescent="0.25">
      <c r="B15" t="s">
        <v>16</v>
      </c>
    </row>
    <row r="16" spans="1:13" x14ac:dyDescent="0.25">
      <c r="B16" s="1">
        <v>41549</v>
      </c>
      <c r="C16" s="6">
        <v>120</v>
      </c>
      <c r="D16" s="6">
        <v>90</v>
      </c>
      <c r="E16" s="6">
        <v>1</v>
      </c>
      <c r="F16" s="6">
        <f>D16-E16</f>
        <v>89</v>
      </c>
      <c r="H16" s="6">
        <v>10</v>
      </c>
      <c r="I16" s="6">
        <v>2</v>
      </c>
      <c r="J16" s="6">
        <f>H16-I16</f>
        <v>8</v>
      </c>
      <c r="L16" s="6">
        <f t="shared" si="0"/>
        <v>3</v>
      </c>
      <c r="M16" s="6">
        <f t="shared" si="1"/>
        <v>97</v>
      </c>
    </row>
    <row r="17" spans="1:13" x14ac:dyDescent="0.25">
      <c r="B17" s="1">
        <v>41550</v>
      </c>
      <c r="C17" s="6">
        <v>119</v>
      </c>
      <c r="D17" s="6">
        <v>90</v>
      </c>
      <c r="E17" s="6">
        <v>3</v>
      </c>
      <c r="F17" s="6">
        <f>D17-E17</f>
        <v>87</v>
      </c>
      <c r="H17" s="6">
        <v>10</v>
      </c>
      <c r="I17" s="6">
        <v>6</v>
      </c>
      <c r="J17" s="6">
        <f>H17-I17</f>
        <v>4</v>
      </c>
      <c r="L17" s="6">
        <f t="shared" si="0"/>
        <v>9</v>
      </c>
      <c r="M17" s="6">
        <f t="shared" si="1"/>
        <v>91</v>
      </c>
    </row>
    <row r="19" spans="1:13" x14ac:dyDescent="0.25">
      <c r="L19" s="6">
        <f t="shared" si="0"/>
        <v>0</v>
      </c>
      <c r="M19" s="6">
        <f t="shared" si="1"/>
        <v>0</v>
      </c>
    </row>
    <row r="20" spans="1:13" x14ac:dyDescent="0.25">
      <c r="B20" s="1">
        <v>41641</v>
      </c>
      <c r="C20" s="6">
        <v>31</v>
      </c>
      <c r="D20" s="6">
        <v>90</v>
      </c>
      <c r="E20" s="6">
        <v>4</v>
      </c>
      <c r="F20" s="6">
        <f>D20-E20</f>
        <v>86</v>
      </c>
      <c r="H20" s="6">
        <v>10</v>
      </c>
      <c r="I20" s="6">
        <v>10</v>
      </c>
      <c r="J20" s="6">
        <f>H20-I20</f>
        <v>0</v>
      </c>
      <c r="L20" s="6">
        <f t="shared" ref="L20" si="2">E20+I20</f>
        <v>14</v>
      </c>
      <c r="M20" s="6">
        <f t="shared" ref="M20" si="3">(D20+H20)-L20</f>
        <v>86</v>
      </c>
    </row>
    <row r="21" spans="1:13" x14ac:dyDescent="0.25">
      <c r="B21" s="1">
        <v>41642</v>
      </c>
      <c r="C21" s="6">
        <v>30</v>
      </c>
      <c r="D21" s="6">
        <v>90</v>
      </c>
      <c r="E21" s="6">
        <v>8</v>
      </c>
      <c r="F21" s="6">
        <f>D21-E21</f>
        <v>82</v>
      </c>
      <c r="H21" s="6">
        <v>10</v>
      </c>
      <c r="I21" s="6">
        <v>10</v>
      </c>
      <c r="J21" s="6">
        <f>H21-I21</f>
        <v>0</v>
      </c>
      <c r="K21" s="10" t="s">
        <v>20</v>
      </c>
      <c r="L21" s="6">
        <f t="shared" ref="L21" si="4">E21+I21</f>
        <v>18</v>
      </c>
      <c r="M21" s="6">
        <f t="shared" ref="M21" si="5">(D21+H21)-L21</f>
        <v>82</v>
      </c>
    </row>
    <row r="22" spans="1:13" x14ac:dyDescent="0.25">
      <c r="B22" s="1">
        <v>41642</v>
      </c>
      <c r="C22" s="6">
        <v>30</v>
      </c>
      <c r="D22" s="6">
        <v>90</v>
      </c>
      <c r="E22" s="6">
        <v>17</v>
      </c>
      <c r="F22" s="6">
        <f>D22-E22</f>
        <v>73</v>
      </c>
      <c r="H22" s="6">
        <v>10</v>
      </c>
      <c r="I22" s="6">
        <v>10</v>
      </c>
      <c r="J22" s="6">
        <f>H22-I22</f>
        <v>0</v>
      </c>
      <c r="K22" s="10" t="s">
        <v>20</v>
      </c>
      <c r="L22" s="6">
        <f t="shared" ref="L22" si="6">E22+I22</f>
        <v>27</v>
      </c>
      <c r="M22" s="6">
        <f t="shared" ref="M22" si="7">(D22+H22)-L22</f>
        <v>73</v>
      </c>
    </row>
    <row r="23" spans="1:13" x14ac:dyDescent="0.25">
      <c r="B23" s="1">
        <v>41642</v>
      </c>
      <c r="C23" s="6">
        <v>30</v>
      </c>
      <c r="D23" s="6">
        <v>90</v>
      </c>
      <c r="E23" s="6">
        <v>22</v>
      </c>
      <c r="F23" s="6">
        <f>D23-E23</f>
        <v>68</v>
      </c>
      <c r="H23" s="6">
        <v>10</v>
      </c>
      <c r="I23" s="6">
        <v>10</v>
      </c>
      <c r="J23" s="6">
        <f>H23-I23</f>
        <v>0</v>
      </c>
      <c r="K23" s="10" t="s">
        <v>20</v>
      </c>
      <c r="L23" s="6">
        <f t="shared" ref="L23" si="8">E23+I23</f>
        <v>32</v>
      </c>
      <c r="M23" s="6">
        <f t="shared" ref="M23" si="9">(D23+H23)-L23</f>
        <v>68</v>
      </c>
    </row>
    <row r="25" spans="1:13" x14ac:dyDescent="0.25">
      <c r="B25" s="1">
        <v>41670</v>
      </c>
      <c r="C25" s="6">
        <v>30</v>
      </c>
      <c r="D25" s="6">
        <v>90</v>
      </c>
      <c r="E25" s="6">
        <v>49</v>
      </c>
      <c r="F25" s="6">
        <f t="shared" ref="F25:F27" si="10">D25-E25</f>
        <v>41</v>
      </c>
      <c r="H25" s="6">
        <v>10</v>
      </c>
      <c r="I25" s="6">
        <v>10</v>
      </c>
      <c r="J25" s="6">
        <f t="shared" ref="J25:J27" si="11">H25-I25</f>
        <v>0</v>
      </c>
      <c r="K25" s="10" t="s">
        <v>20</v>
      </c>
      <c r="L25" s="6">
        <f t="shared" ref="L25:L27" si="12">E25+I25</f>
        <v>59</v>
      </c>
      <c r="M25" s="6">
        <f t="shared" ref="M25:M27" si="13">(D25+H25)-L25</f>
        <v>41</v>
      </c>
    </row>
    <row r="26" spans="1:13" x14ac:dyDescent="0.25">
      <c r="B26" s="1">
        <v>41671</v>
      </c>
      <c r="C26" s="6">
        <v>1</v>
      </c>
      <c r="D26" s="6">
        <v>90</v>
      </c>
      <c r="E26" s="6">
        <v>56</v>
      </c>
      <c r="F26" s="6">
        <f t="shared" si="10"/>
        <v>34</v>
      </c>
      <c r="H26" s="6">
        <v>10</v>
      </c>
      <c r="I26" s="6">
        <v>10</v>
      </c>
      <c r="J26" s="6">
        <f t="shared" si="11"/>
        <v>0</v>
      </c>
      <c r="K26" s="10" t="s">
        <v>20</v>
      </c>
      <c r="L26" s="6">
        <f t="shared" si="12"/>
        <v>66</v>
      </c>
      <c r="M26" s="6">
        <f t="shared" si="13"/>
        <v>34</v>
      </c>
    </row>
    <row r="27" spans="1:13" x14ac:dyDescent="0.25">
      <c r="A27" s="11"/>
      <c r="B27" s="12">
        <v>41672</v>
      </c>
      <c r="C27" s="13">
        <v>0</v>
      </c>
      <c r="D27" s="13">
        <v>90</v>
      </c>
      <c r="E27" s="13">
        <v>63</v>
      </c>
      <c r="F27" s="13">
        <f t="shared" si="10"/>
        <v>27</v>
      </c>
      <c r="G27" s="13"/>
      <c r="H27" s="13">
        <v>10</v>
      </c>
      <c r="I27" s="13">
        <v>10</v>
      </c>
      <c r="J27" s="13">
        <f t="shared" si="11"/>
        <v>0</v>
      </c>
      <c r="K27" s="14" t="s">
        <v>20</v>
      </c>
      <c r="L27" s="13">
        <f t="shared" si="12"/>
        <v>73</v>
      </c>
      <c r="M27" s="13">
        <f t="shared" si="13"/>
        <v>27</v>
      </c>
    </row>
    <row r="29" spans="1:13" x14ac:dyDescent="0.25">
      <c r="E29" s="10"/>
      <c r="F29" s="6" t="s">
        <v>21</v>
      </c>
    </row>
    <row r="30" spans="1:13" x14ac:dyDescent="0.25">
      <c r="F30" s="6" t="s">
        <v>22</v>
      </c>
      <c r="H30" s="15"/>
      <c r="I30" s="15">
        <f>L27/100</f>
        <v>0.73</v>
      </c>
    </row>
    <row r="31" spans="1:13" x14ac:dyDescent="0.25">
      <c r="F31" s="7" t="s">
        <v>23</v>
      </c>
      <c r="I31" s="6" t="s">
        <v>24</v>
      </c>
    </row>
    <row r="32" spans="1:13" x14ac:dyDescent="0.25">
      <c r="G32" s="6" t="s">
        <v>25</v>
      </c>
      <c r="I32" s="6">
        <f>F26</f>
        <v>34</v>
      </c>
    </row>
    <row r="33" spans="7:9" x14ac:dyDescent="0.25">
      <c r="G33" s="6" t="s">
        <v>26</v>
      </c>
      <c r="I33" s="6">
        <f>J26</f>
        <v>0</v>
      </c>
    </row>
    <row r="34" spans="7:9" x14ac:dyDescent="0.25">
      <c r="G34" s="6" t="s">
        <v>27</v>
      </c>
      <c r="I34" s="6">
        <f>M27</f>
        <v>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Tretheway</dc:creator>
  <cp:lastModifiedBy>Mike Tretheway</cp:lastModifiedBy>
  <dcterms:created xsi:type="dcterms:W3CDTF">2013-11-20T06:14:53Z</dcterms:created>
  <dcterms:modified xsi:type="dcterms:W3CDTF">2013-11-20T06:54:48Z</dcterms:modified>
</cp:coreProperties>
</file>